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250" activeTab="0"/>
  </bookViews>
  <sheets>
    <sheet name="Лист1" sheetId="1" r:id="rId1"/>
    <sheet name="Лист2" sheetId="2" r:id="rId2"/>
  </sheets>
  <definedNames>
    <definedName name="_xlnm.Print_Area" localSheetId="0">'Лист1'!$A$1:$AC$32</definedName>
  </definedNames>
  <calcPr fullCalcOnLoad="1"/>
</workbook>
</file>

<file path=xl/sharedStrings.xml><?xml version="1.0" encoding="utf-8"?>
<sst xmlns="http://schemas.openxmlformats.org/spreadsheetml/2006/main" count="120" uniqueCount="27">
  <si>
    <t>млн. долларов США</t>
  </si>
  <si>
    <t>Всего</t>
  </si>
  <si>
    <t>Продовольственные товары и сельскохозяйственное сырье (кроме текстильного)</t>
  </si>
  <si>
    <t>Минеральные продукты</t>
  </si>
  <si>
    <t>Продукция химической промышленности, каучук</t>
  </si>
  <si>
    <t>Древесина и целлюлозно-бумажные изделия</t>
  </si>
  <si>
    <t xml:space="preserve">Металлы и изделия из них </t>
  </si>
  <si>
    <t>-</t>
  </si>
  <si>
    <t>Машины, оборудование и транспортные средства</t>
  </si>
  <si>
    <t>в % к итогу</t>
  </si>
  <si>
    <t>Экспорт-всего</t>
  </si>
  <si>
    <t>из него:</t>
  </si>
  <si>
    <t>из них:</t>
  </si>
  <si>
    <t>Импорт-всего</t>
  </si>
  <si>
    <t>(по данным Федеральной таможенной службы России, с учетом данных взаимной торговли со странами Евразийского экономического союза (ЕАЭС))</t>
  </si>
  <si>
    <r>
      <rPr>
        <vertAlign val="superscript"/>
        <sz val="9"/>
        <rFont val="Times New Roman"/>
        <family val="1"/>
      </rPr>
      <t xml:space="preserve">1) </t>
    </r>
    <r>
      <rPr>
        <sz val="9"/>
        <rFont val="Times New Roman"/>
        <family val="1"/>
      </rPr>
      <t>Без учета данных об экспорте и импорте в торговле с Республикой Беларусь и с 1июля 2010г. с Республикой Казахстан.</t>
    </r>
  </si>
  <si>
    <r>
      <t>2)</t>
    </r>
    <r>
      <rPr>
        <sz val="9"/>
        <rFont val="Times New Roman CYR"/>
        <family val="0"/>
      </rPr>
      <t xml:space="preserve"> В прочие товарные группы включена закрытая товарная группа "драгоценные камни, драгоценные металлы и изделия из них"</t>
    </r>
  </si>
  <si>
    <t>(в фактически действовавших ценах)</t>
  </si>
  <si>
    <r>
      <t>2006</t>
    </r>
    <r>
      <rPr>
        <vertAlign val="superscript"/>
        <sz val="10"/>
        <rFont val="Times New Roman"/>
        <family val="1"/>
      </rPr>
      <t>1)</t>
    </r>
  </si>
  <si>
    <r>
      <t>2007</t>
    </r>
    <r>
      <rPr>
        <vertAlign val="superscript"/>
        <sz val="10"/>
        <rFont val="Times New Roman"/>
        <family val="1"/>
      </rPr>
      <t>1)</t>
    </r>
  </si>
  <si>
    <r>
      <t>2008</t>
    </r>
    <r>
      <rPr>
        <vertAlign val="superscript"/>
        <sz val="10"/>
        <rFont val="Times New Roman"/>
        <family val="1"/>
      </rPr>
      <t>1)</t>
    </r>
  </si>
  <si>
    <r>
      <t>2009</t>
    </r>
    <r>
      <rPr>
        <vertAlign val="superscript"/>
        <sz val="10"/>
        <rFont val="Times New Roman"/>
        <family val="1"/>
      </rPr>
      <t>1)</t>
    </r>
  </si>
  <si>
    <r>
      <t>2010</t>
    </r>
    <r>
      <rPr>
        <vertAlign val="superscript"/>
        <sz val="10"/>
        <rFont val="Times New Roman"/>
        <family val="1"/>
      </rPr>
      <t>1)</t>
    </r>
  </si>
  <si>
    <r>
      <t>Прочие товарные группы</t>
    </r>
    <r>
      <rPr>
        <vertAlign val="superscript"/>
        <sz val="10"/>
        <rFont val="Times New Roman"/>
        <family val="1"/>
      </rPr>
      <t>2)</t>
    </r>
  </si>
  <si>
    <t xml:space="preserve">ТОВАРНАЯ СТРУКТУРА ЭКСПОРТА И ИМПОРТА РЕСПУБЛИКИ САХА (ЯКУТИЯ) </t>
  </si>
  <si>
    <t xml:space="preserve">Кожевенное сырье, пушнина и изделия из них </t>
  </si>
  <si>
    <t>Обновлено 26.05.2022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</si>
</sst>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82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 CYR"/>
      <family val="1"/>
    </font>
    <font>
      <sz val="11"/>
      <color indexed="9"/>
      <name val="Times New Roman Cyr"/>
      <family val="1"/>
    </font>
    <font>
      <b/>
      <sz val="11"/>
      <name val="Times New Roman CYR"/>
      <family val="1"/>
    </font>
    <font>
      <vertAlign val="superscript"/>
      <sz val="9"/>
      <name val="Times New Roman Cyr"/>
      <family val="0"/>
    </font>
    <font>
      <sz val="9"/>
      <name val="Times New Roman CYR"/>
      <family val="0"/>
    </font>
    <font>
      <sz val="10"/>
      <color indexed="8"/>
      <name val="Times New Roman CYR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i/>
      <sz val="11"/>
      <name val="Times New Roman CYR"/>
      <family val="1"/>
    </font>
    <font>
      <i/>
      <sz val="11"/>
      <color indexed="9"/>
      <name val="Times New Roman Cyr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0"/>
      <name val="Times New Roman Cyr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 Cyr"/>
      <family val="1"/>
    </font>
    <font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i/>
      <sz val="10"/>
      <name val="Times New Roman CYR"/>
      <family val="1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 Cyr"/>
      <family val="1"/>
    </font>
    <font>
      <i/>
      <sz val="11"/>
      <color indexed="10"/>
      <name val="Times New Roman CYR"/>
      <family val="0"/>
    </font>
    <font>
      <i/>
      <sz val="11"/>
      <color indexed="10"/>
      <name val="Times New Roman Cyr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1"/>
      <color indexed="8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 Cyr"/>
      <family val="1"/>
    </font>
    <font>
      <i/>
      <sz val="11"/>
      <color rgb="FFFF0000"/>
      <name val="Times New Roman CYR"/>
      <family val="0"/>
    </font>
    <font>
      <i/>
      <sz val="11"/>
      <color rgb="FFFF0000"/>
      <name val="Times New Roman Cyr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sz val="10"/>
      <color rgb="FFFF0000"/>
      <name val="Times New Roman"/>
      <family val="1"/>
    </font>
    <font>
      <i/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theme="1"/>
      <name val="Times New Roman CYR"/>
      <family val="1"/>
    </font>
    <font>
      <b/>
      <sz val="11"/>
      <color theme="1"/>
      <name val="Times New Roman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56" fillId="0" borderId="0" applyNumberFormat="0" applyFill="0" applyBorder="0" applyAlignment="0" applyProtection="0"/>
    <xf numFmtId="44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0" fillId="0" borderId="0">
      <alignment/>
      <protection/>
    </xf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51" fillId="31" borderId="8" applyNumberFormat="0" applyFont="0" applyAlignment="0" applyProtection="0"/>
    <xf numFmtId="9" fontId="51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164" fontId="3" fillId="0" borderId="0" xfId="0" applyNumberFormat="1" applyFont="1" applyBorder="1" applyAlignment="1">
      <alignment/>
    </xf>
    <xf numFmtId="164" fontId="70" fillId="0" borderId="0" xfId="0" applyNumberFormat="1" applyFont="1" applyBorder="1" applyAlignment="1">
      <alignment/>
    </xf>
    <xf numFmtId="0" fontId="70" fillId="0" borderId="0" xfId="0" applyFont="1" applyAlignment="1">
      <alignment/>
    </xf>
    <xf numFmtId="164" fontId="2" fillId="0" borderId="0" xfId="0" applyNumberFormat="1" applyFont="1" applyAlignment="1">
      <alignment/>
    </xf>
    <xf numFmtId="0" fontId="10" fillId="0" borderId="0" xfId="0" applyFont="1" applyAlignment="1">
      <alignment/>
    </xf>
    <xf numFmtId="164" fontId="11" fillId="0" borderId="0" xfId="0" applyNumberFormat="1" applyFont="1" applyBorder="1" applyAlignment="1">
      <alignment/>
    </xf>
    <xf numFmtId="0" fontId="71" fillId="0" borderId="0" xfId="0" applyFont="1" applyBorder="1" applyAlignment="1">
      <alignment/>
    </xf>
    <xf numFmtId="164" fontId="72" fillId="0" borderId="0" xfId="0" applyNumberFormat="1" applyFont="1" applyBorder="1" applyAlignment="1">
      <alignment/>
    </xf>
    <xf numFmtId="0" fontId="72" fillId="0" borderId="0" xfId="0" applyFont="1" applyAlignment="1">
      <alignment/>
    </xf>
    <xf numFmtId="0" fontId="11" fillId="0" borderId="0" xfId="0" applyFont="1" applyAlignment="1">
      <alignment/>
    </xf>
    <xf numFmtId="0" fontId="2" fillId="0" borderId="0" xfId="0" applyFont="1" applyBorder="1" applyAlignment="1">
      <alignment/>
    </xf>
    <xf numFmtId="0" fontId="12" fillId="33" borderId="10" xfId="0" applyFont="1" applyFill="1" applyBorder="1" applyAlignment="1">
      <alignment horizontal="center"/>
    </xf>
    <xf numFmtId="0" fontId="14" fillId="34" borderId="10" xfId="0" applyFont="1" applyFill="1" applyBorder="1" applyAlignment="1">
      <alignment horizontal="center" vertical="center"/>
    </xf>
    <xf numFmtId="0" fontId="17" fillId="34" borderId="10" xfId="0" applyFont="1" applyFill="1" applyBorder="1" applyAlignment="1">
      <alignment horizontal="center" vertical="center" wrapText="1"/>
    </xf>
    <xf numFmtId="0" fontId="73" fillId="34" borderId="10" xfId="0" applyFont="1" applyFill="1" applyBorder="1" applyAlignment="1">
      <alignment horizontal="center" vertical="center"/>
    </xf>
    <xf numFmtId="0" fontId="74" fillId="34" borderId="10" xfId="0" applyFont="1" applyFill="1" applyBorder="1" applyAlignment="1">
      <alignment horizontal="center" vertical="center" wrapText="1"/>
    </xf>
    <xf numFmtId="164" fontId="14" fillId="34" borderId="10" xfId="0" applyNumberFormat="1" applyFont="1" applyFill="1" applyBorder="1" applyAlignment="1">
      <alignment horizontal="center" vertical="center"/>
    </xf>
    <xf numFmtId="0" fontId="18" fillId="35" borderId="10" xfId="0" applyFont="1" applyFill="1" applyBorder="1" applyAlignment="1">
      <alignment horizontal="left"/>
    </xf>
    <xf numFmtId="164" fontId="18" fillId="35" borderId="10" xfId="53" applyNumberFormat="1" applyFont="1" applyFill="1" applyBorder="1" applyAlignment="1">
      <alignment horizontal="right"/>
      <protection/>
    </xf>
    <xf numFmtId="3" fontId="19" fillId="35" borderId="10" xfId="53" applyNumberFormat="1" applyFont="1" applyFill="1" applyBorder="1" applyAlignment="1">
      <alignment horizontal="right"/>
      <protection/>
    </xf>
    <xf numFmtId="164" fontId="18" fillId="35" borderId="10" xfId="0" applyNumberFormat="1" applyFont="1" applyFill="1" applyBorder="1" applyAlignment="1">
      <alignment/>
    </xf>
    <xf numFmtId="164" fontId="75" fillId="35" borderId="10" xfId="0" applyNumberFormat="1" applyFont="1" applyFill="1" applyBorder="1" applyAlignment="1">
      <alignment/>
    </xf>
    <xf numFmtId="3" fontId="76" fillId="35" borderId="10" xfId="53" applyNumberFormat="1" applyFont="1" applyFill="1" applyBorder="1" applyAlignment="1">
      <alignment horizontal="right"/>
      <protection/>
    </xf>
    <xf numFmtId="164" fontId="20" fillId="35" borderId="10" xfId="0" applyNumberFormat="1" applyFont="1" applyFill="1" applyBorder="1" applyAlignment="1">
      <alignment/>
    </xf>
    <xf numFmtId="0" fontId="14" fillId="0" borderId="10" xfId="0" applyFont="1" applyFill="1" applyBorder="1" applyAlignment="1">
      <alignment horizontal="left" indent="2"/>
    </xf>
    <xf numFmtId="164" fontId="14" fillId="0" borderId="10" xfId="53" applyNumberFormat="1" applyFont="1" applyBorder="1" applyAlignment="1">
      <alignment horizontal="right"/>
      <protection/>
    </xf>
    <xf numFmtId="164" fontId="17" fillId="0" borderId="10" xfId="53" applyNumberFormat="1" applyFont="1" applyBorder="1" applyAlignment="1">
      <alignment horizontal="right"/>
      <protection/>
    </xf>
    <xf numFmtId="164" fontId="21" fillId="0" borderId="10" xfId="0" applyNumberFormat="1" applyFont="1" applyFill="1" applyBorder="1" applyAlignment="1">
      <alignment/>
    </xf>
    <xf numFmtId="164" fontId="77" fillId="0" borderId="10" xfId="0" applyNumberFormat="1" applyFont="1" applyFill="1" applyBorder="1" applyAlignment="1">
      <alignment/>
    </xf>
    <xf numFmtId="164" fontId="78" fillId="0" borderId="10" xfId="0" applyNumberFormat="1" applyFont="1" applyFill="1" applyBorder="1" applyAlignment="1">
      <alignment/>
    </xf>
    <xf numFmtId="164" fontId="22" fillId="0" borderId="10" xfId="0" applyNumberFormat="1" applyFont="1" applyFill="1" applyBorder="1" applyAlignment="1">
      <alignment/>
    </xf>
    <xf numFmtId="164" fontId="73" fillId="0" borderId="10" xfId="0" applyNumberFormat="1" applyFont="1" applyFill="1" applyBorder="1" applyAlignment="1">
      <alignment/>
    </xf>
    <xf numFmtId="2" fontId="74" fillId="0" borderId="10" xfId="0" applyNumberFormat="1" applyFont="1" applyFill="1" applyBorder="1" applyAlignment="1">
      <alignment/>
    </xf>
    <xf numFmtId="164" fontId="16" fillId="0" borderId="10" xfId="0" applyNumberFormat="1" applyFont="1" applyFill="1" applyBorder="1" applyAlignment="1">
      <alignment/>
    </xf>
    <xf numFmtId="2" fontId="23" fillId="0" borderId="10" xfId="0" applyNumberFormat="1" applyFont="1" applyFill="1" applyBorder="1" applyAlignment="1">
      <alignment/>
    </xf>
    <xf numFmtId="0" fontId="14" fillId="0" borderId="10" xfId="0" applyFont="1" applyFill="1" applyBorder="1" applyAlignment="1">
      <alignment horizontal="left" vertical="center" wrapText="1" indent="1"/>
    </xf>
    <xf numFmtId="164" fontId="14" fillId="0" borderId="10" xfId="53" applyNumberFormat="1" applyFont="1" applyFill="1" applyBorder="1" applyAlignment="1">
      <alignment horizontal="right"/>
      <protection/>
    </xf>
    <xf numFmtId="164" fontId="17" fillId="0" borderId="10" xfId="53" applyNumberFormat="1" applyFont="1" applyFill="1" applyBorder="1" applyAlignment="1">
      <alignment horizontal="right"/>
      <protection/>
    </xf>
    <xf numFmtId="164" fontId="14" fillId="0" borderId="10" xfId="0" applyNumberFormat="1" applyFont="1" applyFill="1" applyBorder="1" applyAlignment="1">
      <alignment/>
    </xf>
    <xf numFmtId="164" fontId="74" fillId="0" borderId="10" xfId="0" applyNumberFormat="1" applyFont="1" applyFill="1" applyBorder="1" applyAlignment="1">
      <alignment/>
    </xf>
    <xf numFmtId="164" fontId="17" fillId="0" borderId="10" xfId="0" applyNumberFormat="1" applyFont="1" applyFill="1" applyBorder="1" applyAlignment="1">
      <alignment/>
    </xf>
    <xf numFmtId="166" fontId="74" fillId="0" borderId="10" xfId="0" applyNumberFormat="1" applyFont="1" applyFill="1" applyBorder="1" applyAlignment="1">
      <alignment/>
    </xf>
    <xf numFmtId="164" fontId="16" fillId="0" borderId="10" xfId="0" applyNumberFormat="1" applyFont="1" applyBorder="1" applyAlignment="1">
      <alignment/>
    </xf>
    <xf numFmtId="166" fontId="23" fillId="0" borderId="10" xfId="0" applyNumberFormat="1" applyFont="1" applyBorder="1" applyAlignment="1">
      <alignment/>
    </xf>
    <xf numFmtId="164" fontId="14" fillId="0" borderId="10" xfId="0" applyNumberFormat="1" applyFont="1" applyBorder="1" applyAlignment="1">
      <alignment/>
    </xf>
    <xf numFmtId="164" fontId="14" fillId="0" borderId="10" xfId="0" applyNumberFormat="1" applyFont="1" applyFill="1" applyBorder="1" applyAlignment="1">
      <alignment horizontal="right"/>
    </xf>
    <xf numFmtId="164" fontId="73" fillId="0" borderId="10" xfId="0" applyNumberFormat="1" applyFont="1" applyFill="1" applyBorder="1" applyAlignment="1">
      <alignment horizontal="right"/>
    </xf>
    <xf numFmtId="164" fontId="73" fillId="0" borderId="10" xfId="53" applyNumberFormat="1" applyFont="1" applyFill="1" applyBorder="1" applyAlignment="1">
      <alignment horizontal="right"/>
      <protection/>
    </xf>
    <xf numFmtId="166" fontId="18" fillId="35" borderId="10" xfId="53" applyNumberFormat="1" applyFont="1" applyFill="1" applyBorder="1" applyAlignment="1">
      <alignment horizontal="right"/>
      <protection/>
    </xf>
    <xf numFmtId="164" fontId="20" fillId="35" borderId="10" xfId="0" applyNumberFormat="1" applyFont="1" applyFill="1" applyBorder="1" applyAlignment="1">
      <alignment/>
    </xf>
    <xf numFmtId="164" fontId="18" fillId="35" borderId="10" xfId="0" applyNumberFormat="1" applyFont="1" applyFill="1" applyBorder="1" applyAlignment="1">
      <alignment horizontal="right"/>
    </xf>
    <xf numFmtId="166" fontId="14" fillId="0" borderId="10" xfId="53" applyNumberFormat="1" applyFont="1" applyFill="1" applyBorder="1" applyAlignment="1">
      <alignment horizontal="right"/>
      <protection/>
    </xf>
    <xf numFmtId="166" fontId="17" fillId="0" borderId="10" xfId="53" applyNumberFormat="1" applyFont="1" applyFill="1" applyBorder="1" applyAlignment="1">
      <alignment horizontal="right"/>
      <protection/>
    </xf>
    <xf numFmtId="0" fontId="21" fillId="0" borderId="10" xfId="0" applyFont="1" applyFill="1" applyBorder="1" applyAlignment="1">
      <alignment/>
    </xf>
    <xf numFmtId="164" fontId="79" fillId="0" borderId="10" xfId="0" applyNumberFormat="1" applyFont="1" applyFill="1" applyBorder="1" applyAlignment="1">
      <alignment/>
    </xf>
    <xf numFmtId="0" fontId="78" fillId="0" borderId="10" xfId="0" applyFont="1" applyFill="1" applyBorder="1" applyAlignment="1">
      <alignment/>
    </xf>
    <xf numFmtId="0" fontId="17" fillId="0" borderId="10" xfId="0" applyFont="1" applyFill="1" applyBorder="1" applyAlignment="1">
      <alignment/>
    </xf>
    <xf numFmtId="0" fontId="23" fillId="0" borderId="10" xfId="0" applyFont="1" applyBorder="1" applyAlignment="1">
      <alignment/>
    </xf>
    <xf numFmtId="164" fontId="80" fillId="0" borderId="10" xfId="0" applyNumberFormat="1" applyFont="1" applyBorder="1" applyAlignment="1">
      <alignment/>
    </xf>
    <xf numFmtId="166" fontId="16" fillId="0" borderId="10" xfId="0" applyNumberFormat="1" applyFont="1" applyBorder="1" applyAlignment="1">
      <alignment/>
    </xf>
    <xf numFmtId="4" fontId="14" fillId="0" borderId="10" xfId="0" applyNumberFormat="1" applyFont="1" applyFill="1" applyBorder="1" applyAlignment="1">
      <alignment horizontal="right"/>
    </xf>
    <xf numFmtId="0" fontId="16" fillId="0" borderId="0" xfId="0" applyFont="1" applyAlignment="1">
      <alignment/>
    </xf>
    <xf numFmtId="164" fontId="20" fillId="35" borderId="11" xfId="0" applyNumberFormat="1" applyFont="1" applyFill="1" applyBorder="1" applyAlignment="1">
      <alignment/>
    </xf>
    <xf numFmtId="0" fontId="24" fillId="0" borderId="12" xfId="0" applyFont="1" applyBorder="1" applyAlignment="1">
      <alignment horizontal="right" vertical="center"/>
    </xf>
    <xf numFmtId="0" fontId="24" fillId="0" borderId="13" xfId="0" applyFont="1" applyBorder="1" applyAlignment="1">
      <alignment horizontal="right" vertical="center" wrapText="1"/>
    </xf>
    <xf numFmtId="0" fontId="24" fillId="0" borderId="13" xfId="0" applyFont="1" applyBorder="1" applyAlignment="1">
      <alignment horizontal="right" vertical="center"/>
    </xf>
    <xf numFmtId="0" fontId="25" fillId="0" borderId="14" xfId="0" applyFont="1" applyBorder="1" applyAlignment="1">
      <alignment horizontal="right" vertical="center"/>
    </xf>
    <xf numFmtId="0" fontId="25" fillId="0" borderId="15" xfId="0" applyFont="1" applyBorder="1" applyAlignment="1">
      <alignment horizontal="right" vertical="center" wrapText="1"/>
    </xf>
    <xf numFmtId="0" fontId="25" fillId="0" borderId="15" xfId="0" applyFont="1" applyBorder="1" applyAlignment="1">
      <alignment horizontal="right" vertical="center"/>
    </xf>
    <xf numFmtId="166" fontId="0" fillId="0" borderId="0" xfId="0" applyNumberFormat="1" applyAlignment="1">
      <alignment/>
    </xf>
    <xf numFmtId="0" fontId="18" fillId="0" borderId="10" xfId="0" applyFont="1" applyFill="1" applyBorder="1" applyAlignment="1">
      <alignment horizontal="center"/>
    </xf>
    <xf numFmtId="0" fontId="18" fillId="0" borderId="16" xfId="0" applyFont="1" applyFill="1" applyBorder="1" applyAlignment="1">
      <alignment horizontal="center"/>
    </xf>
    <xf numFmtId="0" fontId="14" fillId="34" borderId="10" xfId="0" applyFont="1" applyFill="1" applyBorder="1" applyAlignment="1">
      <alignment horizontal="center"/>
    </xf>
    <xf numFmtId="0" fontId="16" fillId="34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 vertical="center" wrapText="1"/>
    </xf>
    <xf numFmtId="0" fontId="81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73" fillId="34" borderId="10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left" wrapText="1"/>
    </xf>
    <xf numFmtId="0" fontId="5" fillId="0" borderId="0" xfId="0" applyFont="1" applyAlignment="1">
      <alignment horizontal="left" wrapText="1"/>
    </xf>
    <xf numFmtId="166" fontId="23" fillId="0" borderId="10" xfId="0" applyNumberFormat="1" applyFont="1" applyBorder="1" applyAlignment="1">
      <alignment horizontal="right"/>
    </xf>
    <xf numFmtId="4" fontId="14" fillId="0" borderId="10" xfId="0" applyNumberFormat="1" applyFont="1" applyFill="1" applyBorder="1" applyAlignment="1">
      <alignment/>
    </xf>
    <xf numFmtId="4" fontId="14" fillId="0" borderId="10" xfId="53" applyNumberFormat="1" applyFont="1" applyFill="1" applyBorder="1" applyAlignment="1">
      <alignment horizontal="right"/>
      <protection/>
    </xf>
    <xf numFmtId="166" fontId="23" fillId="0" borderId="10" xfId="0" applyNumberFormat="1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AG31"/>
  <sheetViews>
    <sheetView tabSelected="1" zoomScaleSheetLayoutView="85" workbookViewId="0" topLeftCell="A1">
      <pane xSplit="1" ySplit="8" topLeftCell="J12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I20" sqref="AI20"/>
    </sheetView>
  </sheetViews>
  <sheetFormatPr defaultColWidth="9.00390625" defaultRowHeight="12.75"/>
  <cols>
    <col min="1" max="1" width="32.00390625" style="1" customWidth="1"/>
    <col min="2" max="2" width="9.00390625" style="1" customWidth="1"/>
    <col min="3" max="3" width="9.00390625" style="9" customWidth="1"/>
    <col min="4" max="4" width="9.00390625" style="1" customWidth="1"/>
    <col min="5" max="5" width="9.00390625" style="9" customWidth="1"/>
    <col min="6" max="6" width="8.875" style="1" customWidth="1"/>
    <col min="7" max="7" width="8.875" style="9" customWidth="1"/>
    <col min="8" max="8" width="8.375" style="1" customWidth="1"/>
    <col min="9" max="9" width="8.375" style="9" customWidth="1"/>
    <col min="10" max="10" width="8.125" style="1" customWidth="1"/>
    <col min="11" max="11" width="8.125" style="9" customWidth="1"/>
    <col min="12" max="12" width="8.125" style="7" customWidth="1"/>
    <col min="13" max="13" width="8.125" style="13" customWidth="1"/>
    <col min="14" max="14" width="8.25390625" style="1" customWidth="1"/>
    <col min="15" max="15" width="8.25390625" style="9" customWidth="1"/>
    <col min="16" max="16" width="8.25390625" style="1" customWidth="1"/>
    <col min="17" max="17" width="8.25390625" style="9" customWidth="1"/>
    <col min="18" max="18" width="8.25390625" style="8" customWidth="1"/>
    <col min="19" max="19" width="8.25390625" style="9" customWidth="1"/>
    <col min="20" max="20" width="8.25390625" style="1" customWidth="1"/>
    <col min="21" max="21" width="8.25390625" style="9" customWidth="1"/>
    <col min="22" max="22" width="8.25390625" style="1" customWidth="1"/>
    <col min="23" max="23" width="8.25390625" style="9" customWidth="1"/>
    <col min="24" max="24" width="8.25390625" style="1" customWidth="1"/>
    <col min="25" max="25" width="8.00390625" style="9" customWidth="1"/>
    <col min="26" max="28" width="9.125" style="1" customWidth="1"/>
    <col min="29" max="29" width="7.25390625" style="1" customWidth="1"/>
    <col min="30" max="30" width="9.125" style="1" customWidth="1"/>
    <col min="31" max="31" width="7.25390625" style="1" customWidth="1"/>
    <col min="32" max="32" width="9.125" style="1" customWidth="1"/>
    <col min="33" max="33" width="7.25390625" style="1" customWidth="1"/>
    <col min="34" max="16384" width="9.125" style="1" customWidth="1"/>
  </cols>
  <sheetData>
    <row r="1" spans="1:13" ht="16.5" customHeight="1">
      <c r="A1" s="16" t="s">
        <v>26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1"/>
    </row>
    <row r="2" spans="1:33" ht="34.5" customHeight="1">
      <c r="A2" s="80" t="s">
        <v>24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</row>
    <row r="3" spans="1:33" ht="24.75" customHeight="1">
      <c r="A3" s="81" t="s">
        <v>14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</row>
    <row r="4" spans="1:33" ht="15.75" customHeight="1">
      <c r="A4" s="82" t="s">
        <v>17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</row>
    <row r="5" spans="2:17" ht="12" customHeight="1">
      <c r="B5" s="5">
        <f>SUM(B11:B18)-B9</f>
        <v>0</v>
      </c>
      <c r="C5" s="10"/>
      <c r="D5" s="5">
        <f>SUM(D11:D18)-D9</f>
        <v>0</v>
      </c>
      <c r="E5" s="10"/>
      <c r="F5" s="5">
        <f>SUM(F11:F18)-F9</f>
        <v>0</v>
      </c>
      <c r="G5" s="10"/>
      <c r="H5" s="5">
        <f>SUM(H11:H18)-H9</f>
        <v>3.1000000000001364</v>
      </c>
      <c r="I5" s="10"/>
      <c r="J5" s="5"/>
      <c r="K5" s="10"/>
      <c r="L5" s="6"/>
      <c r="M5" s="12"/>
      <c r="N5" s="2"/>
      <c r="O5" s="14"/>
      <c r="P5" s="2"/>
      <c r="Q5" s="14"/>
    </row>
    <row r="6" spans="1:33" ht="17.25" customHeight="1">
      <c r="A6" s="77"/>
      <c r="B6" s="77" t="s">
        <v>18</v>
      </c>
      <c r="C6" s="77"/>
      <c r="D6" s="77" t="s">
        <v>19</v>
      </c>
      <c r="E6" s="77"/>
      <c r="F6" s="77" t="s">
        <v>20</v>
      </c>
      <c r="G6" s="77"/>
      <c r="H6" s="77" t="s">
        <v>21</v>
      </c>
      <c r="I6" s="77"/>
      <c r="J6" s="77" t="s">
        <v>22</v>
      </c>
      <c r="K6" s="77"/>
      <c r="L6" s="83">
        <v>2011</v>
      </c>
      <c r="M6" s="83"/>
      <c r="N6" s="77">
        <v>2012</v>
      </c>
      <c r="O6" s="77"/>
      <c r="P6" s="77">
        <v>2013</v>
      </c>
      <c r="Q6" s="77"/>
      <c r="R6" s="77">
        <v>2014</v>
      </c>
      <c r="S6" s="77"/>
      <c r="T6" s="77">
        <v>2015</v>
      </c>
      <c r="U6" s="77"/>
      <c r="V6" s="78">
        <v>2016</v>
      </c>
      <c r="W6" s="78"/>
      <c r="X6" s="78">
        <v>2017</v>
      </c>
      <c r="Y6" s="78"/>
      <c r="Z6" s="78">
        <v>2018</v>
      </c>
      <c r="AA6" s="78"/>
      <c r="AB6" s="78">
        <v>2019</v>
      </c>
      <c r="AC6" s="78"/>
      <c r="AD6" s="78">
        <v>2020</v>
      </c>
      <c r="AE6" s="78"/>
      <c r="AF6" s="78">
        <v>2021</v>
      </c>
      <c r="AG6" s="78"/>
    </row>
    <row r="7" spans="1:33" ht="30.75" customHeight="1">
      <c r="A7" s="77"/>
      <c r="B7" s="17" t="s">
        <v>1</v>
      </c>
      <c r="C7" s="18" t="s">
        <v>9</v>
      </c>
      <c r="D7" s="17" t="s">
        <v>1</v>
      </c>
      <c r="E7" s="18" t="s">
        <v>9</v>
      </c>
      <c r="F7" s="17" t="s">
        <v>1</v>
      </c>
      <c r="G7" s="18" t="s">
        <v>9</v>
      </c>
      <c r="H7" s="17" t="s">
        <v>1</v>
      </c>
      <c r="I7" s="18" t="s">
        <v>9</v>
      </c>
      <c r="J7" s="17" t="s">
        <v>1</v>
      </c>
      <c r="K7" s="18" t="s">
        <v>9</v>
      </c>
      <c r="L7" s="19" t="s">
        <v>1</v>
      </c>
      <c r="M7" s="20" t="s">
        <v>9</v>
      </c>
      <c r="N7" s="17" t="s">
        <v>1</v>
      </c>
      <c r="O7" s="18" t="s">
        <v>9</v>
      </c>
      <c r="P7" s="17" t="s">
        <v>1</v>
      </c>
      <c r="Q7" s="18" t="s">
        <v>9</v>
      </c>
      <c r="R7" s="21" t="s">
        <v>1</v>
      </c>
      <c r="S7" s="18" t="s">
        <v>9</v>
      </c>
      <c r="T7" s="21" t="s">
        <v>1</v>
      </c>
      <c r="U7" s="18" t="s">
        <v>9</v>
      </c>
      <c r="V7" s="21" t="s">
        <v>1</v>
      </c>
      <c r="W7" s="18" t="s">
        <v>9</v>
      </c>
      <c r="X7" s="21" t="s">
        <v>1</v>
      </c>
      <c r="Y7" s="18" t="s">
        <v>9</v>
      </c>
      <c r="Z7" s="21" t="s">
        <v>1</v>
      </c>
      <c r="AA7" s="18" t="s">
        <v>9</v>
      </c>
      <c r="AB7" s="21" t="s">
        <v>1</v>
      </c>
      <c r="AC7" s="18" t="s">
        <v>9</v>
      </c>
      <c r="AD7" s="21" t="s">
        <v>1</v>
      </c>
      <c r="AE7" s="18" t="s">
        <v>9</v>
      </c>
      <c r="AF7" s="21" t="s">
        <v>1</v>
      </c>
      <c r="AG7" s="18" t="s">
        <v>9</v>
      </c>
    </row>
    <row r="8" spans="1:23" s="4" customFormat="1" ht="15" customHeight="1">
      <c r="A8" s="75" t="s">
        <v>0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6"/>
      <c r="U8" s="76"/>
      <c r="V8" s="76"/>
      <c r="W8" s="76"/>
    </row>
    <row r="9" spans="1:33" s="3" customFormat="1" ht="15">
      <c r="A9" s="22" t="s">
        <v>10</v>
      </c>
      <c r="B9" s="23">
        <v>2158</v>
      </c>
      <c r="C9" s="24">
        <v>100</v>
      </c>
      <c r="D9" s="23">
        <v>2091.9</v>
      </c>
      <c r="E9" s="24">
        <v>100</v>
      </c>
      <c r="F9" s="23">
        <v>2291.3</v>
      </c>
      <c r="G9" s="24">
        <v>100</v>
      </c>
      <c r="H9" s="23">
        <v>1469.1</v>
      </c>
      <c r="I9" s="24">
        <v>100</v>
      </c>
      <c r="J9" s="25">
        <v>3236.5</v>
      </c>
      <c r="K9" s="24">
        <v>100</v>
      </c>
      <c r="L9" s="26">
        <v>4595.6</v>
      </c>
      <c r="M9" s="24">
        <v>100</v>
      </c>
      <c r="N9" s="25">
        <v>4707.8</v>
      </c>
      <c r="O9" s="24">
        <v>100</v>
      </c>
      <c r="P9" s="26">
        <v>4734.3</v>
      </c>
      <c r="Q9" s="27">
        <v>100</v>
      </c>
      <c r="R9" s="28">
        <v>5050.2</v>
      </c>
      <c r="S9" s="24">
        <v>100</v>
      </c>
      <c r="T9" s="25">
        <v>3791.5</v>
      </c>
      <c r="U9" s="24">
        <v>100</v>
      </c>
      <c r="V9" s="25">
        <v>4463.5</v>
      </c>
      <c r="W9" s="24">
        <v>100</v>
      </c>
      <c r="X9" s="25">
        <v>4800.2</v>
      </c>
      <c r="Y9" s="24">
        <v>100</v>
      </c>
      <c r="Z9" s="25">
        <v>4643</v>
      </c>
      <c r="AA9" s="24">
        <v>100</v>
      </c>
      <c r="AB9" s="67">
        <v>4051.7349999999997</v>
      </c>
      <c r="AC9" s="24">
        <v>100</v>
      </c>
      <c r="AD9" s="67">
        <v>3427.7</v>
      </c>
      <c r="AE9" s="24">
        <v>100</v>
      </c>
      <c r="AF9" s="67">
        <v>5550.5</v>
      </c>
      <c r="AG9" s="24">
        <v>100</v>
      </c>
    </row>
    <row r="10" spans="1:33" s="4" customFormat="1" ht="12" customHeight="1">
      <c r="A10" s="29" t="s">
        <v>11</v>
      </c>
      <c r="B10" s="30"/>
      <c r="C10" s="31"/>
      <c r="D10" s="30"/>
      <c r="E10" s="31"/>
      <c r="F10" s="30"/>
      <c r="G10" s="31"/>
      <c r="H10" s="30"/>
      <c r="I10" s="31"/>
      <c r="J10" s="32"/>
      <c r="K10" s="31"/>
      <c r="L10" s="33"/>
      <c r="M10" s="34"/>
      <c r="N10" s="32"/>
      <c r="O10" s="35"/>
      <c r="P10" s="36"/>
      <c r="Q10" s="37"/>
      <c r="R10" s="38"/>
      <c r="S10" s="39"/>
      <c r="T10" s="32"/>
      <c r="U10" s="39"/>
      <c r="V10" s="32"/>
      <c r="W10" s="39"/>
      <c r="X10" s="32"/>
      <c r="Y10" s="39"/>
      <c r="Z10" s="32"/>
      <c r="AA10" s="39"/>
      <c r="AB10" s="32"/>
      <c r="AC10" s="39"/>
      <c r="AD10" s="32"/>
      <c r="AE10" s="39"/>
      <c r="AF10" s="32"/>
      <c r="AG10" s="39"/>
    </row>
    <row r="11" spans="1:33" ht="42.75" customHeight="1">
      <c r="A11" s="40" t="s">
        <v>2</v>
      </c>
      <c r="B11" s="41">
        <v>0.2</v>
      </c>
      <c r="C11" s="42">
        <v>0.009267840593141797</v>
      </c>
      <c r="D11" s="41">
        <v>0.1</v>
      </c>
      <c r="E11" s="42">
        <v>0.004780343228643817</v>
      </c>
      <c r="F11" s="41">
        <v>0.2</v>
      </c>
      <c r="G11" s="42">
        <v>0.008728669314363025</v>
      </c>
      <c r="H11" s="41">
        <v>0.2</v>
      </c>
      <c r="I11" s="42">
        <v>0.01361377714246818</v>
      </c>
      <c r="J11" s="43">
        <v>0.1749</v>
      </c>
      <c r="K11" s="42">
        <v>0.005403985787115711</v>
      </c>
      <c r="L11" s="36">
        <v>0.31</v>
      </c>
      <c r="M11" s="44">
        <v>0.0067455827313082075</v>
      </c>
      <c r="N11" s="43">
        <v>0.6</v>
      </c>
      <c r="O11" s="45">
        <v>0.012744806491354772</v>
      </c>
      <c r="P11" s="36">
        <v>0.5</v>
      </c>
      <c r="Q11" s="46">
        <v>0.01056122341212006</v>
      </c>
      <c r="R11" s="47">
        <v>0.9</v>
      </c>
      <c r="S11" s="48">
        <v>0</v>
      </c>
      <c r="T11" s="49">
        <v>0.9</v>
      </c>
      <c r="U11" s="48">
        <v>0.024540363482671176</v>
      </c>
      <c r="V11" s="49">
        <v>0.5</v>
      </c>
      <c r="W11" s="48">
        <v>0</v>
      </c>
      <c r="X11" s="49">
        <v>0.135</v>
      </c>
      <c r="Y11" s="48">
        <v>0</v>
      </c>
      <c r="Z11" s="49">
        <v>0.8</v>
      </c>
      <c r="AA11" s="48">
        <f>Z11/$Z$9*100</f>
        <v>0.01723023906956709</v>
      </c>
      <c r="AB11" s="43">
        <v>0.135</v>
      </c>
      <c r="AC11" s="48">
        <v>0.003331905961273381</v>
      </c>
      <c r="AD11" s="50" t="s">
        <v>7</v>
      </c>
      <c r="AE11" s="86" t="s">
        <v>7</v>
      </c>
      <c r="AF11" s="43">
        <v>0</v>
      </c>
      <c r="AG11" s="48">
        <v>0</v>
      </c>
    </row>
    <row r="12" spans="1:33" ht="14.25" customHeight="1">
      <c r="A12" s="40" t="s">
        <v>3</v>
      </c>
      <c r="B12" s="41">
        <v>398.7</v>
      </c>
      <c r="C12" s="42">
        <v>18.475440222428176</v>
      </c>
      <c r="D12" s="41">
        <v>386.5</v>
      </c>
      <c r="E12" s="42">
        <v>18.476026578708353</v>
      </c>
      <c r="F12" s="41">
        <v>655.6</v>
      </c>
      <c r="G12" s="42">
        <v>28.612578012481997</v>
      </c>
      <c r="H12" s="41">
        <v>291.8</v>
      </c>
      <c r="I12" s="42">
        <v>19.86250085086107</v>
      </c>
      <c r="J12" s="43">
        <v>591.5472</v>
      </c>
      <c r="K12" s="42">
        <v>18.277373706164067</v>
      </c>
      <c r="L12" s="36">
        <v>1083</v>
      </c>
      <c r="M12" s="44">
        <v>23.56601967098964</v>
      </c>
      <c r="N12" s="43">
        <v>1097.2</v>
      </c>
      <c r="O12" s="45">
        <v>23.306002803857428</v>
      </c>
      <c r="P12" s="36">
        <v>640.6</v>
      </c>
      <c r="Q12" s="46">
        <v>13.531039435608221</v>
      </c>
      <c r="R12" s="47">
        <v>659.4</v>
      </c>
      <c r="S12" s="48">
        <v>13.1</v>
      </c>
      <c r="T12" s="49">
        <v>506.1</v>
      </c>
      <c r="U12" s="48">
        <v>13.3</v>
      </c>
      <c r="V12" s="49">
        <v>507.3</v>
      </c>
      <c r="W12" s="48">
        <v>11.36</v>
      </c>
      <c r="X12" s="49">
        <v>922.62</v>
      </c>
      <c r="Y12" s="48">
        <v>19.22</v>
      </c>
      <c r="Z12" s="49">
        <v>720.3</v>
      </c>
      <c r="AA12" s="48">
        <f aca="true" t="shared" si="0" ref="AA12:AA18">Z12/$Z$9*100</f>
        <v>15.513676502261466</v>
      </c>
      <c r="AB12" s="43">
        <v>988.1</v>
      </c>
      <c r="AC12" s="48">
        <v>24.387083558031314</v>
      </c>
      <c r="AD12" s="43">
        <v>695.1</v>
      </c>
      <c r="AE12" s="48">
        <v>20.27890422148963</v>
      </c>
      <c r="AF12" s="43">
        <v>2026.2</v>
      </c>
      <c r="AG12" s="48">
        <v>36.504819385640936</v>
      </c>
    </row>
    <row r="13" spans="1:33" ht="28.5" customHeight="1">
      <c r="A13" s="40" t="s">
        <v>4</v>
      </c>
      <c r="B13" s="41">
        <v>0.1</v>
      </c>
      <c r="C13" s="42">
        <v>0.004633920296570899</v>
      </c>
      <c r="D13" s="41">
        <v>0.5</v>
      </c>
      <c r="E13" s="42">
        <v>0.023901716143219082</v>
      </c>
      <c r="F13" s="41">
        <v>0</v>
      </c>
      <c r="G13" s="42">
        <v>0</v>
      </c>
      <c r="H13" s="41">
        <v>0.2</v>
      </c>
      <c r="I13" s="42">
        <v>0.01361377714246818</v>
      </c>
      <c r="J13" s="43">
        <v>0</v>
      </c>
      <c r="K13" s="42">
        <v>0</v>
      </c>
      <c r="L13" s="36">
        <v>0.04</v>
      </c>
      <c r="M13" s="44">
        <v>0.0008703977717817042</v>
      </c>
      <c r="N13" s="43">
        <v>0</v>
      </c>
      <c r="O13" s="45">
        <v>0</v>
      </c>
      <c r="P13" s="36">
        <v>0</v>
      </c>
      <c r="Q13" s="46">
        <v>0</v>
      </c>
      <c r="R13" s="47">
        <v>0</v>
      </c>
      <c r="S13" s="48">
        <v>0</v>
      </c>
      <c r="T13" s="49">
        <v>0</v>
      </c>
      <c r="U13" s="48">
        <v>1.3207945900253593E-05</v>
      </c>
      <c r="V13" s="49">
        <v>0.004</v>
      </c>
      <c r="W13" s="48">
        <v>0</v>
      </c>
      <c r="X13" s="49">
        <v>0.007</v>
      </c>
      <c r="Y13" s="48">
        <v>0</v>
      </c>
      <c r="Z13" s="49">
        <v>0</v>
      </c>
      <c r="AA13" s="48">
        <f t="shared" si="0"/>
        <v>0</v>
      </c>
      <c r="AB13" s="43">
        <v>0</v>
      </c>
      <c r="AC13" s="48">
        <v>0</v>
      </c>
      <c r="AD13" s="43">
        <v>0.2</v>
      </c>
      <c r="AE13" s="48">
        <v>0.005834816349155411</v>
      </c>
      <c r="AF13" s="87">
        <v>0.02</v>
      </c>
      <c r="AG13" s="48">
        <v>0.0003603278983875327</v>
      </c>
    </row>
    <row r="14" spans="1:33" ht="28.5" customHeight="1">
      <c r="A14" s="40" t="s">
        <v>25</v>
      </c>
      <c r="B14" s="41" t="s">
        <v>7</v>
      </c>
      <c r="C14" s="41" t="s">
        <v>7</v>
      </c>
      <c r="D14" s="41" t="s">
        <v>7</v>
      </c>
      <c r="E14" s="41" t="s">
        <v>7</v>
      </c>
      <c r="F14" s="41" t="s">
        <v>7</v>
      </c>
      <c r="G14" s="41" t="s">
        <v>7</v>
      </c>
      <c r="H14" s="41" t="s">
        <v>7</v>
      </c>
      <c r="I14" s="41" t="s">
        <v>7</v>
      </c>
      <c r="J14" s="41" t="s">
        <v>7</v>
      </c>
      <c r="K14" s="41" t="s">
        <v>7</v>
      </c>
      <c r="L14" s="41" t="s">
        <v>7</v>
      </c>
      <c r="M14" s="41" t="s">
        <v>7</v>
      </c>
      <c r="N14" s="41" t="s">
        <v>7</v>
      </c>
      <c r="O14" s="41" t="s">
        <v>7</v>
      </c>
      <c r="P14" s="41" t="s">
        <v>7</v>
      </c>
      <c r="Q14" s="41" t="s">
        <v>7</v>
      </c>
      <c r="R14" s="41" t="s">
        <v>7</v>
      </c>
      <c r="S14" s="41" t="s">
        <v>7</v>
      </c>
      <c r="T14" s="41">
        <v>0.1</v>
      </c>
      <c r="U14" s="41" t="s">
        <v>7</v>
      </c>
      <c r="V14" s="41" t="s">
        <v>7</v>
      </c>
      <c r="W14" s="41" t="s">
        <v>7</v>
      </c>
      <c r="X14" s="49">
        <v>0.087</v>
      </c>
      <c r="Y14" s="48">
        <v>0</v>
      </c>
      <c r="Z14" s="41">
        <v>0.1</v>
      </c>
      <c r="AA14" s="48">
        <f t="shared" si="0"/>
        <v>0.002153779883695886</v>
      </c>
      <c r="AB14" s="43">
        <v>0.2</v>
      </c>
      <c r="AC14" s="48">
        <v>0.004936156979664268</v>
      </c>
      <c r="AD14" s="50" t="s">
        <v>7</v>
      </c>
      <c r="AE14" s="86" t="s">
        <v>7</v>
      </c>
      <c r="AF14" s="87">
        <v>0.04</v>
      </c>
      <c r="AG14" s="48">
        <v>0.0007206557967750654</v>
      </c>
    </row>
    <row r="15" spans="1:33" ht="30" customHeight="1">
      <c r="A15" s="40" t="s">
        <v>5</v>
      </c>
      <c r="B15" s="41">
        <v>4.5</v>
      </c>
      <c r="C15" s="42">
        <v>0.20852641334569047</v>
      </c>
      <c r="D15" s="41">
        <v>6</v>
      </c>
      <c r="E15" s="42">
        <v>0.286820593718629</v>
      </c>
      <c r="F15" s="41">
        <v>3.4</v>
      </c>
      <c r="G15" s="42">
        <v>0.14838737834417143</v>
      </c>
      <c r="H15" s="41">
        <v>0.6</v>
      </c>
      <c r="I15" s="42">
        <v>0.04084133142740454</v>
      </c>
      <c r="J15" s="43">
        <v>0.1785</v>
      </c>
      <c r="K15" s="42">
        <v>0.005515217055461146</v>
      </c>
      <c r="L15" s="36">
        <v>0.01</v>
      </c>
      <c r="M15" s="44">
        <v>0.00021759944294542604</v>
      </c>
      <c r="N15" s="43">
        <v>0</v>
      </c>
      <c r="O15" s="45">
        <v>0</v>
      </c>
      <c r="P15" s="36">
        <v>0</v>
      </c>
      <c r="Q15" s="46">
        <v>0</v>
      </c>
      <c r="R15" s="47">
        <v>0.7</v>
      </c>
      <c r="S15" s="48">
        <v>0</v>
      </c>
      <c r="T15" s="49">
        <v>1.6</v>
      </c>
      <c r="U15" s="48">
        <v>0</v>
      </c>
      <c r="V15" s="49">
        <v>2.734</v>
      </c>
      <c r="W15" s="48">
        <v>0.1</v>
      </c>
      <c r="X15" s="49">
        <v>2.186</v>
      </c>
      <c r="Y15" s="48">
        <v>0.045</v>
      </c>
      <c r="Z15" s="49">
        <v>0.2</v>
      </c>
      <c r="AA15" s="48">
        <f t="shared" si="0"/>
        <v>0.004307559767391772</v>
      </c>
      <c r="AB15" s="43">
        <v>0.4</v>
      </c>
      <c r="AC15" s="48">
        <v>0.009872313959328536</v>
      </c>
      <c r="AD15" s="43">
        <v>0.2</v>
      </c>
      <c r="AE15" s="48">
        <v>0.005834816349155411</v>
      </c>
      <c r="AF15" s="43">
        <v>0.8</v>
      </c>
      <c r="AG15" s="48">
        <v>0.014413115935501307</v>
      </c>
    </row>
    <row r="16" spans="1:33" ht="15" customHeight="1">
      <c r="A16" s="40" t="s">
        <v>6</v>
      </c>
      <c r="B16" s="41">
        <v>0</v>
      </c>
      <c r="C16" s="42">
        <v>0</v>
      </c>
      <c r="D16" s="41">
        <v>0</v>
      </c>
      <c r="E16" s="42">
        <v>0</v>
      </c>
      <c r="F16" s="41">
        <v>2.4</v>
      </c>
      <c r="G16" s="42">
        <v>0.10474403177235629</v>
      </c>
      <c r="H16" s="41" t="s">
        <v>7</v>
      </c>
      <c r="I16" s="42" t="s">
        <v>7</v>
      </c>
      <c r="J16" s="50">
        <v>0</v>
      </c>
      <c r="K16" s="42" t="s">
        <v>7</v>
      </c>
      <c r="L16" s="36">
        <v>0.005</v>
      </c>
      <c r="M16" s="44">
        <v>0.00010879972147271302</v>
      </c>
      <c r="N16" s="50">
        <v>0.1</v>
      </c>
      <c r="O16" s="45">
        <v>0.0021241344152257958</v>
      </c>
      <c r="P16" s="51">
        <v>0</v>
      </c>
      <c r="Q16" s="46">
        <v>0</v>
      </c>
      <c r="R16" s="47">
        <v>0</v>
      </c>
      <c r="S16" s="48">
        <v>0</v>
      </c>
      <c r="T16" s="49">
        <v>0</v>
      </c>
      <c r="U16" s="48">
        <v>1.3207945900253593E-05</v>
      </c>
      <c r="V16" s="49">
        <v>0.005</v>
      </c>
      <c r="W16" s="48">
        <v>0</v>
      </c>
      <c r="X16" s="49">
        <v>0</v>
      </c>
      <c r="Y16" s="48">
        <v>0</v>
      </c>
      <c r="Z16" s="49">
        <v>0</v>
      </c>
      <c r="AA16" s="48">
        <f t="shared" si="0"/>
        <v>0</v>
      </c>
      <c r="AB16" s="43">
        <v>0</v>
      </c>
      <c r="AC16" s="48">
        <v>0</v>
      </c>
      <c r="AD16" s="43">
        <v>0</v>
      </c>
      <c r="AE16" s="48">
        <v>0</v>
      </c>
      <c r="AF16" s="43">
        <v>0</v>
      </c>
      <c r="AG16" s="48">
        <v>0</v>
      </c>
    </row>
    <row r="17" spans="1:33" ht="29.25" customHeight="1">
      <c r="A17" s="40" t="s">
        <v>8</v>
      </c>
      <c r="B17" s="41" t="s">
        <v>7</v>
      </c>
      <c r="C17" s="42" t="s">
        <v>7</v>
      </c>
      <c r="D17" s="41">
        <v>2.4</v>
      </c>
      <c r="E17" s="42" t="s">
        <v>7</v>
      </c>
      <c r="F17" s="41">
        <v>10.2</v>
      </c>
      <c r="G17" s="42">
        <v>0.44516213503251423</v>
      </c>
      <c r="H17" s="41">
        <v>7.1</v>
      </c>
      <c r="I17" s="42">
        <v>0.4832890885576203</v>
      </c>
      <c r="J17" s="43">
        <v>2.2576</v>
      </c>
      <c r="K17" s="42">
        <v>0.06975436428240384</v>
      </c>
      <c r="L17" s="36">
        <v>17.3</v>
      </c>
      <c r="M17" s="44">
        <v>0.37644703629558707</v>
      </c>
      <c r="N17" s="43">
        <v>12</v>
      </c>
      <c r="O17" s="45">
        <v>0.2548961298270955</v>
      </c>
      <c r="P17" s="36">
        <v>0.1</v>
      </c>
      <c r="Q17" s="46">
        <v>0.002112244682424012</v>
      </c>
      <c r="R17" s="47">
        <v>61.4</v>
      </c>
      <c r="S17" s="48">
        <v>1.2</v>
      </c>
      <c r="T17" s="49">
        <v>47.8</v>
      </c>
      <c r="U17" s="48">
        <v>1.2635513524936601</v>
      </c>
      <c r="V17" s="49">
        <v>25.945</v>
      </c>
      <c r="W17" s="48">
        <v>0.58</v>
      </c>
      <c r="X17" s="49">
        <v>16.575</v>
      </c>
      <c r="Y17" s="48">
        <v>0.345</v>
      </c>
      <c r="Z17" s="49">
        <v>13.5</v>
      </c>
      <c r="AA17" s="48">
        <f t="shared" si="0"/>
        <v>0.2907602842989446</v>
      </c>
      <c r="AB17" s="43">
        <v>0.8</v>
      </c>
      <c r="AC17" s="48">
        <v>0.01974462791865707</v>
      </c>
      <c r="AD17" s="43">
        <v>1.2</v>
      </c>
      <c r="AE17" s="48">
        <v>0.03500889809493246</v>
      </c>
      <c r="AF17" s="43">
        <v>40</v>
      </c>
      <c r="AG17" s="48">
        <v>0.7206557967750653</v>
      </c>
    </row>
    <row r="18" spans="1:33" ht="17.25" customHeight="1">
      <c r="A18" s="40" t="s">
        <v>23</v>
      </c>
      <c r="B18" s="41">
        <v>1754.5</v>
      </c>
      <c r="C18" s="42">
        <v>81.30213160333642</v>
      </c>
      <c r="D18" s="41">
        <v>1696.4</v>
      </c>
      <c r="E18" s="42">
        <v>81.09374253071371</v>
      </c>
      <c r="F18" s="41">
        <v>1619.5000000000002</v>
      </c>
      <c r="G18" s="42">
        <v>70.6803997730546</v>
      </c>
      <c r="H18" s="41">
        <v>1172.3</v>
      </c>
      <c r="I18" s="42">
        <v>79.79715472057723</v>
      </c>
      <c r="J18" s="41">
        <v>2642.3746</v>
      </c>
      <c r="K18" s="42">
        <v>81.64296616715589</v>
      </c>
      <c r="L18" s="36">
        <v>3495</v>
      </c>
      <c r="M18" s="44">
        <v>76.0510053094264</v>
      </c>
      <c r="N18" s="41">
        <v>3597.2</v>
      </c>
      <c r="O18" s="45">
        <v>76.40936318450231</v>
      </c>
      <c r="P18" s="52">
        <v>4093.1</v>
      </c>
      <c r="Q18" s="46">
        <v>86.45628709629723</v>
      </c>
      <c r="R18" s="47">
        <v>4327.8</v>
      </c>
      <c r="S18" s="48">
        <v>85.7</v>
      </c>
      <c r="T18" s="49">
        <v>3235.1</v>
      </c>
      <c r="U18" s="48">
        <v>85.28898985629755</v>
      </c>
      <c r="V18" s="49">
        <v>3927.041</v>
      </c>
      <c r="W18" s="48">
        <v>88</v>
      </c>
      <c r="X18" s="49">
        <v>3858.596</v>
      </c>
      <c r="Y18" s="48">
        <v>80.385</v>
      </c>
      <c r="Z18" s="49">
        <v>3908.1</v>
      </c>
      <c r="AA18" s="48">
        <f t="shared" si="0"/>
        <v>84.17187163471893</v>
      </c>
      <c r="AB18" s="43">
        <v>3062.1</v>
      </c>
      <c r="AC18" s="48">
        <v>75.57503143714976</v>
      </c>
      <c r="AD18" s="43">
        <v>2731</v>
      </c>
      <c r="AE18" s="48">
        <v>79.67441724771713</v>
      </c>
      <c r="AF18" s="43">
        <v>3483.4</v>
      </c>
      <c r="AG18" s="48">
        <v>62.75831006215656</v>
      </c>
    </row>
    <row r="19" spans="1:33" ht="12" customHeight="1">
      <c r="A19" s="79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Y19" s="1"/>
      <c r="AB19" s="66"/>
      <c r="AC19" s="66"/>
      <c r="AD19" s="66"/>
      <c r="AE19" s="66"/>
      <c r="AF19" s="66"/>
      <c r="AG19" s="66"/>
    </row>
    <row r="20" spans="1:33" ht="15">
      <c r="A20" s="22" t="s">
        <v>13</v>
      </c>
      <c r="B20" s="53">
        <v>86.6</v>
      </c>
      <c r="C20" s="24">
        <v>100</v>
      </c>
      <c r="D20" s="53">
        <v>64.4</v>
      </c>
      <c r="E20" s="24">
        <v>100</v>
      </c>
      <c r="F20" s="53">
        <v>102.7</v>
      </c>
      <c r="G20" s="24">
        <v>100</v>
      </c>
      <c r="H20" s="53">
        <v>88.2</v>
      </c>
      <c r="I20" s="24">
        <v>100</v>
      </c>
      <c r="J20" s="25">
        <v>90.7151</v>
      </c>
      <c r="K20" s="24">
        <v>100</v>
      </c>
      <c r="L20" s="26">
        <v>188.3</v>
      </c>
      <c r="M20" s="24">
        <v>100</v>
      </c>
      <c r="N20" s="25">
        <v>132.7</v>
      </c>
      <c r="O20" s="24">
        <v>100</v>
      </c>
      <c r="P20" s="25">
        <v>178.4</v>
      </c>
      <c r="Q20" s="24">
        <v>100</v>
      </c>
      <c r="R20" s="54">
        <v>75.2</v>
      </c>
      <c r="S20" s="24">
        <v>100</v>
      </c>
      <c r="T20" s="55">
        <v>187.016</v>
      </c>
      <c r="U20" s="24">
        <v>100</v>
      </c>
      <c r="V20" s="55">
        <v>98.5</v>
      </c>
      <c r="W20" s="24">
        <v>100</v>
      </c>
      <c r="X20" s="55">
        <v>148.2</v>
      </c>
      <c r="Y20" s="24">
        <v>100</v>
      </c>
      <c r="Z20" s="55">
        <v>271.7</v>
      </c>
      <c r="AA20" s="24">
        <v>100</v>
      </c>
      <c r="AB20" s="55">
        <v>281.3</v>
      </c>
      <c r="AC20" s="24">
        <v>100</v>
      </c>
      <c r="AD20" s="55">
        <v>97.7</v>
      </c>
      <c r="AE20" s="24">
        <v>100</v>
      </c>
      <c r="AF20" s="55">
        <v>180</v>
      </c>
      <c r="AG20" s="24">
        <v>100</v>
      </c>
    </row>
    <row r="21" spans="1:33" ht="15">
      <c r="A21" s="29" t="s">
        <v>12</v>
      </c>
      <c r="B21" s="56"/>
      <c r="C21" s="57"/>
      <c r="D21" s="56"/>
      <c r="E21" s="57"/>
      <c r="F21" s="56"/>
      <c r="G21" s="57"/>
      <c r="H21" s="56"/>
      <c r="I21" s="57"/>
      <c r="J21" s="58"/>
      <c r="K21" s="57"/>
      <c r="L21" s="59"/>
      <c r="M21" s="60"/>
      <c r="N21" s="58"/>
      <c r="O21" s="61"/>
      <c r="P21" s="58"/>
      <c r="Q21" s="61"/>
      <c r="R21" s="47"/>
      <c r="S21" s="62"/>
      <c r="T21" s="50"/>
      <c r="U21" s="62"/>
      <c r="V21" s="50"/>
      <c r="W21" s="62"/>
      <c r="X21" s="50"/>
      <c r="Y21" s="62"/>
      <c r="Z21" s="50"/>
      <c r="AA21" s="62"/>
      <c r="AB21" s="50"/>
      <c r="AC21" s="62"/>
      <c r="AD21" s="50"/>
      <c r="AE21" s="62"/>
      <c r="AF21" s="50"/>
      <c r="AG21" s="62"/>
    </row>
    <row r="22" spans="1:33" ht="38.25">
      <c r="A22" s="40" t="s">
        <v>2</v>
      </c>
      <c r="B22" s="41">
        <v>1.1</v>
      </c>
      <c r="C22" s="42">
        <v>1.2702078521939955</v>
      </c>
      <c r="D22" s="41">
        <v>4.9</v>
      </c>
      <c r="E22" s="42">
        <v>7.608695652173914</v>
      </c>
      <c r="F22" s="41">
        <v>14.5</v>
      </c>
      <c r="G22" s="42">
        <v>14.118792599805257</v>
      </c>
      <c r="H22" s="41">
        <v>17.1</v>
      </c>
      <c r="I22" s="42">
        <v>19.387755102040817</v>
      </c>
      <c r="J22" s="43">
        <v>12.7</v>
      </c>
      <c r="K22" s="42">
        <v>13.999874331836704</v>
      </c>
      <c r="L22" s="36">
        <v>15.5</v>
      </c>
      <c r="M22" s="44">
        <v>8.231545406266596</v>
      </c>
      <c r="N22" s="43">
        <v>22.7</v>
      </c>
      <c r="O22" s="45">
        <v>17.106254709871894</v>
      </c>
      <c r="P22" s="36">
        <v>19.6</v>
      </c>
      <c r="Q22" s="44">
        <v>10.986547085201794</v>
      </c>
      <c r="R22" s="47">
        <v>16.7</v>
      </c>
      <c r="S22" s="48">
        <v>22.2</v>
      </c>
      <c r="T22" s="50">
        <v>13.8</v>
      </c>
      <c r="U22" s="48">
        <v>7.4</v>
      </c>
      <c r="V22" s="50">
        <v>13.2</v>
      </c>
      <c r="W22" s="48">
        <v>13.4</v>
      </c>
      <c r="X22" s="50">
        <v>18.2</v>
      </c>
      <c r="Y22" s="48">
        <v>12.3</v>
      </c>
      <c r="Z22" s="50">
        <v>11</v>
      </c>
      <c r="AA22" s="48">
        <f>Z22/$Z$20*100</f>
        <v>4.048582995951417</v>
      </c>
      <c r="AB22" s="50">
        <v>12.3</v>
      </c>
      <c r="AC22" s="48">
        <f>AB22/$AB$20*100</f>
        <v>4.372555990046214</v>
      </c>
      <c r="AD22" s="50">
        <v>7.3</v>
      </c>
      <c r="AE22" s="48">
        <v>7.471852610030706</v>
      </c>
      <c r="AF22" s="50">
        <v>4.5</v>
      </c>
      <c r="AG22" s="89">
        <v>2.5</v>
      </c>
    </row>
    <row r="23" spans="1:33" ht="15">
      <c r="A23" s="40" t="s">
        <v>3</v>
      </c>
      <c r="B23" s="41">
        <v>1.5</v>
      </c>
      <c r="C23" s="42">
        <v>1.7321016166281757</v>
      </c>
      <c r="D23" s="41">
        <v>1.4</v>
      </c>
      <c r="E23" s="42">
        <v>2.1739130434782603</v>
      </c>
      <c r="F23" s="41">
        <v>1.3</v>
      </c>
      <c r="G23" s="42">
        <v>1.2658227848101267</v>
      </c>
      <c r="H23" s="41">
        <v>0.016</v>
      </c>
      <c r="I23" s="42">
        <v>0.018140589569160998</v>
      </c>
      <c r="J23" s="43">
        <v>0.0038</v>
      </c>
      <c r="K23" s="42">
        <v>0.004188938776455077</v>
      </c>
      <c r="L23" s="36">
        <v>1.1</v>
      </c>
      <c r="M23" s="44">
        <v>0.5841741901221456</v>
      </c>
      <c r="N23" s="43">
        <v>1.3</v>
      </c>
      <c r="O23" s="45">
        <v>0.9796533534287869</v>
      </c>
      <c r="P23" s="36">
        <v>0.1</v>
      </c>
      <c r="Q23" s="44">
        <v>0.05605381165919283</v>
      </c>
      <c r="R23" s="63">
        <v>0</v>
      </c>
      <c r="S23" s="48">
        <v>0.1</v>
      </c>
      <c r="T23" s="50">
        <v>0.1</v>
      </c>
      <c r="U23" s="48">
        <v>0.1</v>
      </c>
      <c r="V23" s="50">
        <v>0</v>
      </c>
      <c r="W23" s="48">
        <v>0</v>
      </c>
      <c r="X23" s="65">
        <v>0.01</v>
      </c>
      <c r="Y23" s="48">
        <v>0.01</v>
      </c>
      <c r="Z23" s="50">
        <v>0</v>
      </c>
      <c r="AA23" s="48">
        <f aca="true" t="shared" si="1" ref="AA23:AA29">Z23/$Z$20*100</f>
        <v>0</v>
      </c>
      <c r="AB23" s="50">
        <v>0</v>
      </c>
      <c r="AC23" s="48">
        <f>AB23/$AB$20*100</f>
        <v>0</v>
      </c>
      <c r="AD23" s="65" t="s">
        <v>7</v>
      </c>
      <c r="AE23" s="86" t="s">
        <v>7</v>
      </c>
      <c r="AF23" s="50">
        <v>0.1</v>
      </c>
      <c r="AG23" s="89">
        <v>0.05555555555555555</v>
      </c>
    </row>
    <row r="24" spans="1:33" ht="25.5">
      <c r="A24" s="40" t="s">
        <v>4</v>
      </c>
      <c r="B24" s="41">
        <v>11.2</v>
      </c>
      <c r="C24" s="42">
        <v>12.933025404157044</v>
      </c>
      <c r="D24" s="41">
        <v>9.9</v>
      </c>
      <c r="E24" s="42">
        <v>15.372670807453414</v>
      </c>
      <c r="F24" s="41">
        <v>11.9</v>
      </c>
      <c r="G24" s="42">
        <v>11.587147030185005</v>
      </c>
      <c r="H24" s="41">
        <v>6.8</v>
      </c>
      <c r="I24" s="42">
        <v>7.709750566893423</v>
      </c>
      <c r="J24" s="43">
        <v>12.44</v>
      </c>
      <c r="K24" s="42">
        <v>13.71326273134241</v>
      </c>
      <c r="L24" s="36">
        <v>15.1</v>
      </c>
      <c r="M24" s="44">
        <v>8.01911842804036</v>
      </c>
      <c r="N24" s="43">
        <v>14</v>
      </c>
      <c r="O24" s="45">
        <v>10.550113036925396</v>
      </c>
      <c r="P24" s="36">
        <v>15.8</v>
      </c>
      <c r="Q24" s="44">
        <v>8.856502242152468</v>
      </c>
      <c r="R24" s="47">
        <v>10.7</v>
      </c>
      <c r="S24" s="48">
        <v>14.2</v>
      </c>
      <c r="T24" s="64">
        <v>7.5</v>
      </c>
      <c r="U24" s="48">
        <v>4</v>
      </c>
      <c r="V24" s="64">
        <v>4.4</v>
      </c>
      <c r="W24" s="48">
        <v>4.5</v>
      </c>
      <c r="X24" s="64">
        <v>5.28</v>
      </c>
      <c r="Y24" s="48">
        <v>3.57</v>
      </c>
      <c r="Z24" s="64">
        <v>9.5</v>
      </c>
      <c r="AA24" s="48">
        <f t="shared" si="1"/>
        <v>3.4965034965034967</v>
      </c>
      <c r="AB24" s="64">
        <v>11.3</v>
      </c>
      <c r="AC24" s="48">
        <f aca="true" t="shared" si="2" ref="AC23:AC29">AB24/$AB$20*100</f>
        <v>4.017063633131888</v>
      </c>
      <c r="AD24" s="64">
        <v>9.7</v>
      </c>
      <c r="AE24" s="48">
        <v>9.928352098259978</v>
      </c>
      <c r="AF24" s="64">
        <v>9.9</v>
      </c>
      <c r="AG24" s="89">
        <v>5.5</v>
      </c>
    </row>
    <row r="25" spans="1:33" ht="28.5" customHeight="1">
      <c r="A25" s="40" t="s">
        <v>25</v>
      </c>
      <c r="B25" s="41" t="s">
        <v>7</v>
      </c>
      <c r="C25" s="41" t="s">
        <v>7</v>
      </c>
      <c r="D25" s="41" t="s">
        <v>7</v>
      </c>
      <c r="E25" s="41" t="s">
        <v>7</v>
      </c>
      <c r="F25" s="41" t="s">
        <v>7</v>
      </c>
      <c r="G25" s="41" t="s">
        <v>7</v>
      </c>
      <c r="H25" s="41" t="s">
        <v>7</v>
      </c>
      <c r="I25" s="41" t="s">
        <v>7</v>
      </c>
      <c r="J25" s="41" t="s">
        <v>7</v>
      </c>
      <c r="K25" s="41" t="s">
        <v>7</v>
      </c>
      <c r="L25" s="41" t="s">
        <v>7</v>
      </c>
      <c r="M25" s="41" t="s">
        <v>7</v>
      </c>
      <c r="N25" s="41" t="s">
        <v>7</v>
      </c>
      <c r="O25" s="41" t="s">
        <v>7</v>
      </c>
      <c r="P25" s="41" t="s">
        <v>7</v>
      </c>
      <c r="Q25" s="41" t="s">
        <v>7</v>
      </c>
      <c r="R25" s="41" t="s">
        <v>7</v>
      </c>
      <c r="S25" s="41" t="s">
        <v>7</v>
      </c>
      <c r="T25" s="41">
        <v>0.1</v>
      </c>
      <c r="U25" s="41" t="s">
        <v>7</v>
      </c>
      <c r="V25" s="41" t="s">
        <v>7</v>
      </c>
      <c r="W25" s="41" t="s">
        <v>7</v>
      </c>
      <c r="X25" s="41" t="s">
        <v>7</v>
      </c>
      <c r="Y25" s="41" t="s">
        <v>7</v>
      </c>
      <c r="Z25" s="41">
        <v>0</v>
      </c>
      <c r="AA25" s="48">
        <f t="shared" si="1"/>
        <v>0</v>
      </c>
      <c r="AB25" s="41">
        <v>0.004</v>
      </c>
      <c r="AC25" s="48">
        <f t="shared" si="2"/>
        <v>0.0014219694276573053</v>
      </c>
      <c r="AD25" s="88">
        <v>0.02</v>
      </c>
      <c r="AE25" s="48">
        <v>0.020470829068577275</v>
      </c>
      <c r="AF25" s="41">
        <v>0</v>
      </c>
      <c r="AG25" s="89">
        <v>0</v>
      </c>
    </row>
    <row r="26" spans="1:33" ht="25.5">
      <c r="A26" s="40" t="s">
        <v>5</v>
      </c>
      <c r="B26" s="41">
        <v>0.1</v>
      </c>
      <c r="C26" s="42">
        <v>0.11547344110854506</v>
      </c>
      <c r="D26" s="41">
        <v>0.2</v>
      </c>
      <c r="E26" s="42">
        <v>0.3105590062111801</v>
      </c>
      <c r="F26" s="41">
        <v>0.3</v>
      </c>
      <c r="G26" s="42">
        <v>0.2921129503407984</v>
      </c>
      <c r="H26" s="41">
        <v>0.2</v>
      </c>
      <c r="I26" s="42">
        <v>0.22675736961451248</v>
      </c>
      <c r="J26" s="43">
        <v>0.12919999999999998</v>
      </c>
      <c r="K26" s="42">
        <v>0.1424239183994726</v>
      </c>
      <c r="L26" s="36">
        <v>0.2</v>
      </c>
      <c r="M26" s="44">
        <v>0.10621348911311736</v>
      </c>
      <c r="N26" s="43">
        <v>0.6</v>
      </c>
      <c r="O26" s="45">
        <v>0.45214770158251694</v>
      </c>
      <c r="P26" s="36">
        <v>0.7</v>
      </c>
      <c r="Q26" s="44">
        <v>0.3923766816143498</v>
      </c>
      <c r="R26" s="47">
        <v>0.5</v>
      </c>
      <c r="S26" s="48">
        <v>0.7</v>
      </c>
      <c r="T26" s="64">
        <v>0.4</v>
      </c>
      <c r="U26" s="48">
        <v>0.2</v>
      </c>
      <c r="V26" s="64">
        <v>0.1</v>
      </c>
      <c r="W26" s="48">
        <v>0</v>
      </c>
      <c r="X26" s="64">
        <v>0.15</v>
      </c>
      <c r="Y26" s="48">
        <v>0.1</v>
      </c>
      <c r="Z26" s="64">
        <v>0.3</v>
      </c>
      <c r="AA26" s="48">
        <f t="shared" si="1"/>
        <v>0.11041589988958411</v>
      </c>
      <c r="AB26" s="64">
        <v>0.4</v>
      </c>
      <c r="AC26" s="48">
        <f>AB26/$AB$20*100</f>
        <v>0.14219694276573053</v>
      </c>
      <c r="AD26" s="64">
        <v>0.3</v>
      </c>
      <c r="AE26" s="48">
        <v>0.3070624360286591</v>
      </c>
      <c r="AF26" s="64">
        <v>0.2</v>
      </c>
      <c r="AG26" s="89">
        <v>0.1111111111111111</v>
      </c>
    </row>
    <row r="27" spans="1:33" ht="15">
      <c r="A27" s="40" t="s">
        <v>6</v>
      </c>
      <c r="B27" s="41">
        <v>2.1</v>
      </c>
      <c r="C27" s="42">
        <v>2.424942263279446</v>
      </c>
      <c r="D27" s="41">
        <v>2.1</v>
      </c>
      <c r="E27" s="42">
        <v>3.260869565217391</v>
      </c>
      <c r="F27" s="41">
        <v>3.4</v>
      </c>
      <c r="G27" s="42">
        <v>3.3106134371957157</v>
      </c>
      <c r="H27" s="41">
        <v>1.7</v>
      </c>
      <c r="I27" s="42">
        <v>1.9274376417233559</v>
      </c>
      <c r="J27" s="43">
        <v>6.6535</v>
      </c>
      <c r="K27" s="42">
        <v>7.334501091879962</v>
      </c>
      <c r="L27" s="36">
        <v>8.65</v>
      </c>
      <c r="M27" s="44">
        <v>4.593733404142326</v>
      </c>
      <c r="N27" s="43">
        <v>11.6</v>
      </c>
      <c r="O27" s="45">
        <v>8.741522230595328</v>
      </c>
      <c r="P27" s="36">
        <v>11.6</v>
      </c>
      <c r="Q27" s="44">
        <v>6.502242152466367</v>
      </c>
      <c r="R27" s="47">
        <v>9.7</v>
      </c>
      <c r="S27" s="48">
        <v>12.9</v>
      </c>
      <c r="T27" s="64">
        <v>4.8</v>
      </c>
      <c r="U27" s="48">
        <v>2.6</v>
      </c>
      <c r="V27" s="64">
        <v>2.6</v>
      </c>
      <c r="W27" s="48">
        <v>2.6</v>
      </c>
      <c r="X27" s="64">
        <v>9.19</v>
      </c>
      <c r="Y27" s="48">
        <v>6.2</v>
      </c>
      <c r="Z27" s="64">
        <v>4.4</v>
      </c>
      <c r="AA27" s="48">
        <f t="shared" si="1"/>
        <v>1.6194331983805672</v>
      </c>
      <c r="AB27" s="64">
        <v>13.1</v>
      </c>
      <c r="AC27" s="48">
        <f t="shared" si="2"/>
        <v>4.656949875577674</v>
      </c>
      <c r="AD27" s="64">
        <v>2.5</v>
      </c>
      <c r="AE27" s="48">
        <v>2.5588536335721597</v>
      </c>
      <c r="AF27" s="64">
        <v>3.3</v>
      </c>
      <c r="AG27" s="89">
        <v>1.8333333333333333</v>
      </c>
    </row>
    <row r="28" spans="1:33" ht="25.5">
      <c r="A28" s="40" t="s">
        <v>8</v>
      </c>
      <c r="B28" s="41">
        <v>67</v>
      </c>
      <c r="C28" s="42">
        <v>77.36720554272519</v>
      </c>
      <c r="D28" s="41">
        <v>41.4</v>
      </c>
      <c r="E28" s="42">
        <v>64.28571428571428</v>
      </c>
      <c r="F28" s="41">
        <v>65.6</v>
      </c>
      <c r="G28" s="42">
        <v>63.87536514118792</v>
      </c>
      <c r="H28" s="41">
        <v>58.4</v>
      </c>
      <c r="I28" s="42">
        <v>66.21315192743764</v>
      </c>
      <c r="J28" s="43">
        <v>54.7838</v>
      </c>
      <c r="K28" s="42">
        <v>60.39104845830517</v>
      </c>
      <c r="L28" s="36">
        <v>140.5</v>
      </c>
      <c r="M28" s="44">
        <v>74.61497610196494</v>
      </c>
      <c r="N28" s="43">
        <v>69.9</v>
      </c>
      <c r="O28" s="45">
        <v>52.67520723436323</v>
      </c>
      <c r="P28" s="36">
        <v>120</v>
      </c>
      <c r="Q28" s="44">
        <v>67.26457399103138</v>
      </c>
      <c r="R28" s="47">
        <v>32.4</v>
      </c>
      <c r="S28" s="48">
        <v>43.1</v>
      </c>
      <c r="T28" s="64">
        <v>158.6</v>
      </c>
      <c r="U28" s="48">
        <v>84.8</v>
      </c>
      <c r="V28" s="64">
        <v>75.9</v>
      </c>
      <c r="W28" s="48">
        <v>77.2</v>
      </c>
      <c r="X28" s="64">
        <v>109.67</v>
      </c>
      <c r="Y28" s="48">
        <v>74.01</v>
      </c>
      <c r="Z28" s="64">
        <v>204.4</v>
      </c>
      <c r="AA28" s="48">
        <f t="shared" si="1"/>
        <v>75.23003312476997</v>
      </c>
      <c r="AB28" s="64">
        <v>194.4</v>
      </c>
      <c r="AC28" s="48">
        <f t="shared" si="2"/>
        <v>69.10771418414504</v>
      </c>
      <c r="AD28" s="64">
        <v>72.6</v>
      </c>
      <c r="AE28" s="48">
        <v>74.30910951893551</v>
      </c>
      <c r="AF28" s="64">
        <v>146.2</v>
      </c>
      <c r="AG28" s="89">
        <v>81.22222222222221</v>
      </c>
    </row>
    <row r="29" spans="1:33" ht="15.75">
      <c r="A29" s="40" t="s">
        <v>23</v>
      </c>
      <c r="B29" s="41">
        <v>3.6000000000000085</v>
      </c>
      <c r="C29" s="42">
        <v>4.157043879907631</v>
      </c>
      <c r="D29" s="41">
        <v>4.500000000000007</v>
      </c>
      <c r="E29" s="42">
        <v>6.987577639751564</v>
      </c>
      <c r="F29" s="41">
        <v>5.7</v>
      </c>
      <c r="G29" s="42">
        <v>5.550146056475171</v>
      </c>
      <c r="H29" s="41">
        <v>4</v>
      </c>
      <c r="I29" s="42">
        <v>4.535147392290249</v>
      </c>
      <c r="J29" s="41">
        <v>4.0048</v>
      </c>
      <c r="K29" s="42">
        <v>4.4147005294598145</v>
      </c>
      <c r="L29" s="36">
        <v>4.6</v>
      </c>
      <c r="M29" s="44">
        <v>2.4429102496016992</v>
      </c>
      <c r="N29" s="41">
        <v>12.6</v>
      </c>
      <c r="O29" s="45">
        <v>9.495101733232856</v>
      </c>
      <c r="P29" s="52">
        <v>10.6</v>
      </c>
      <c r="Q29" s="44">
        <v>5.941704035874439</v>
      </c>
      <c r="R29" s="47">
        <v>5.2</v>
      </c>
      <c r="S29" s="48">
        <v>6.1</v>
      </c>
      <c r="T29" s="64">
        <v>1.5</v>
      </c>
      <c r="U29" s="48">
        <v>0.8</v>
      </c>
      <c r="V29" s="64">
        <v>2.3</v>
      </c>
      <c r="W29" s="48">
        <v>1.9</v>
      </c>
      <c r="X29" s="64">
        <v>5.7</v>
      </c>
      <c r="Y29" s="48">
        <v>3.67</v>
      </c>
      <c r="Z29" s="64">
        <v>42.1</v>
      </c>
      <c r="AA29" s="48">
        <f t="shared" si="1"/>
        <v>15.49503128450497</v>
      </c>
      <c r="AB29" s="64">
        <v>49.8</v>
      </c>
      <c r="AC29" s="48">
        <f>AB29/$AB$20*100</f>
        <v>17.70351937433345</v>
      </c>
      <c r="AD29" s="64">
        <v>5.3</v>
      </c>
      <c r="AE29" s="48">
        <v>5.424769703172978</v>
      </c>
      <c r="AF29" s="64">
        <v>15.8</v>
      </c>
      <c r="AG29" s="89">
        <v>8.777777777777779</v>
      </c>
    </row>
    <row r="30" spans="1:29" ht="15" customHeight="1">
      <c r="A30" s="84" t="s">
        <v>15</v>
      </c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</row>
    <row r="31" spans="1:29" ht="15" customHeight="1">
      <c r="A31" s="85" t="s">
        <v>16</v>
      </c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</row>
  </sheetData>
  <sheetProtection/>
  <mergeCells count="24">
    <mergeCell ref="AD6:AE6"/>
    <mergeCell ref="AF6:AG6"/>
    <mergeCell ref="A3:AG3"/>
    <mergeCell ref="A4:AG4"/>
    <mergeCell ref="A2:AG2"/>
    <mergeCell ref="A30:AC30"/>
    <mergeCell ref="A31:AC31"/>
    <mergeCell ref="Z6:AA6"/>
    <mergeCell ref="P6:Q6"/>
    <mergeCell ref="R6:S6"/>
    <mergeCell ref="H6:I6"/>
    <mergeCell ref="V6:W6"/>
    <mergeCell ref="AB6:AC6"/>
    <mergeCell ref="J6:K6"/>
    <mergeCell ref="L6:M6"/>
    <mergeCell ref="D6:E6"/>
    <mergeCell ref="F6:G6"/>
    <mergeCell ref="A8:W8"/>
    <mergeCell ref="B6:C6"/>
    <mergeCell ref="X6:Y6"/>
    <mergeCell ref="T6:U6"/>
    <mergeCell ref="A19:W19"/>
    <mergeCell ref="N6:O6"/>
    <mergeCell ref="A6:A7"/>
  </mergeCells>
  <printOptions horizontalCentered="1"/>
  <pageMargins left="0.1968503937007874" right="0.15748031496062992" top="0.4724409448818898" bottom="0.3937007874015748" header="0.11811023622047245" footer="0.1968503937007874"/>
  <pageSetup firstPageNumber="32" useFirstPageNumber="1" horizontalDpi="600" verticalDpi="600" orientation="landscape" paperSize="9" scale="75" r:id="rId1"/>
  <headerFooter alignWithMargins="0">
    <oddFooter>&amp;C31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0"/>
  <sheetViews>
    <sheetView zoomScalePageLayoutView="0" workbookViewId="0" topLeftCell="A1">
      <selection activeCell="H1" sqref="H1:M10"/>
    </sheetView>
  </sheetViews>
  <sheetFormatPr defaultColWidth="9.00390625" defaultRowHeight="12.75"/>
  <sheetData>
    <row r="1" spans="1:13" ht="12.75">
      <c r="A1" s="68">
        <v>3236.5</v>
      </c>
      <c r="B1" s="69">
        <v>3791.5</v>
      </c>
      <c r="C1" s="69">
        <v>4463.5</v>
      </c>
      <c r="D1" s="69">
        <v>4800.2</v>
      </c>
      <c r="E1" s="70">
        <v>4643</v>
      </c>
      <c r="F1" s="69">
        <v>4051.7</v>
      </c>
      <c r="H1">
        <f>A1/$A$1*100</f>
        <v>100</v>
      </c>
      <c r="I1">
        <f>B1/$B$1*100</f>
        <v>100</v>
      </c>
      <c r="J1">
        <f>C1/$C$1*100</f>
        <v>100</v>
      </c>
      <c r="K1">
        <f>D1/$D$1*100</f>
        <v>100</v>
      </c>
      <c r="L1">
        <f>E1/$E$1*100</f>
        <v>100</v>
      </c>
      <c r="M1">
        <f>F1/$F$1*100</f>
        <v>100</v>
      </c>
    </row>
    <row r="2" spans="1:6" ht="12.75">
      <c r="A2" s="71"/>
      <c r="B2" s="72"/>
      <c r="C2" s="72"/>
      <c r="D2" s="72"/>
      <c r="E2" s="73"/>
      <c r="F2" s="72"/>
    </row>
    <row r="3" spans="1:13" ht="12.75">
      <c r="A3" s="71">
        <v>0.2</v>
      </c>
      <c r="B3" s="72">
        <v>0.9</v>
      </c>
      <c r="C3" s="72">
        <v>0.5</v>
      </c>
      <c r="D3" s="72">
        <v>0.1</v>
      </c>
      <c r="E3" s="73">
        <v>0.8</v>
      </c>
      <c r="F3" s="72">
        <v>0.1</v>
      </c>
      <c r="H3" s="74">
        <f aca="true" t="shared" si="0" ref="H3:H10">A3/$A$1*100</f>
        <v>0.006179514908079716</v>
      </c>
      <c r="I3" s="74">
        <f aca="true" t="shared" si="1" ref="I3:I10">B3/$B$1*100</f>
        <v>0.02373730713437953</v>
      </c>
      <c r="J3" s="74">
        <f aca="true" t="shared" si="2" ref="J3:J10">C3/$C$1*100</f>
        <v>0.01120197154699227</v>
      </c>
      <c r="K3" s="74">
        <f aca="true" t="shared" si="3" ref="K3:K10">D3/$D$1*100</f>
        <v>0.0020832465313945256</v>
      </c>
      <c r="L3" s="74">
        <f aca="true" t="shared" si="4" ref="L3:L10">E3/$E$1*100</f>
        <v>0.01723023906956709</v>
      </c>
      <c r="M3" s="74">
        <f aca="true" t="shared" si="5" ref="M3:M10">F3/$F$1*100</f>
        <v>0.002468099809956315</v>
      </c>
    </row>
    <row r="4" spans="1:13" ht="12.75">
      <c r="A4" s="71">
        <v>591.5</v>
      </c>
      <c r="B4" s="72">
        <v>506.1</v>
      </c>
      <c r="C4" s="72">
        <v>507.3</v>
      </c>
      <c r="D4" s="72">
        <v>922.6</v>
      </c>
      <c r="E4" s="73">
        <v>720.3</v>
      </c>
      <c r="F4" s="72">
        <v>988.1</v>
      </c>
      <c r="H4" s="74">
        <f t="shared" si="0"/>
        <v>18.27591534064576</v>
      </c>
      <c r="I4" s="74">
        <f t="shared" si="1"/>
        <v>13.348279045232758</v>
      </c>
      <c r="J4" s="74">
        <f t="shared" si="2"/>
        <v>11.365520331578358</v>
      </c>
      <c r="K4" s="74">
        <f t="shared" si="3"/>
        <v>19.220032498645892</v>
      </c>
      <c r="L4" s="74">
        <f t="shared" si="4"/>
        <v>15.513676502261466</v>
      </c>
      <c r="M4" s="74">
        <f t="shared" si="5"/>
        <v>24.387294222178348</v>
      </c>
    </row>
    <row r="5" spans="1:13" ht="12.75">
      <c r="A5" s="71">
        <v>0</v>
      </c>
      <c r="B5" s="72">
        <v>0</v>
      </c>
      <c r="C5" s="72">
        <v>0</v>
      </c>
      <c r="D5" s="72">
        <v>0</v>
      </c>
      <c r="E5" s="73">
        <v>0</v>
      </c>
      <c r="F5" s="72">
        <v>0</v>
      </c>
      <c r="H5" s="74">
        <f t="shared" si="0"/>
        <v>0</v>
      </c>
      <c r="I5" s="74">
        <f t="shared" si="1"/>
        <v>0</v>
      </c>
      <c r="J5" s="74">
        <f t="shared" si="2"/>
        <v>0</v>
      </c>
      <c r="K5" s="74">
        <f t="shared" si="3"/>
        <v>0</v>
      </c>
      <c r="L5" s="74">
        <f t="shared" si="4"/>
        <v>0</v>
      </c>
      <c r="M5" s="74">
        <f t="shared" si="5"/>
        <v>0</v>
      </c>
    </row>
    <row r="6" spans="1:13" ht="12.75">
      <c r="A6" s="71">
        <v>0.2</v>
      </c>
      <c r="B6" s="72">
        <v>1.6</v>
      </c>
      <c r="C6" s="72">
        <v>2.7</v>
      </c>
      <c r="D6" s="72">
        <v>2.2</v>
      </c>
      <c r="E6" s="73">
        <v>0.2</v>
      </c>
      <c r="F6" s="72">
        <v>0.4</v>
      </c>
      <c r="H6" s="74">
        <f t="shared" si="0"/>
        <v>0.006179514908079716</v>
      </c>
      <c r="I6" s="74">
        <f t="shared" si="1"/>
        <v>0.04219965712778584</v>
      </c>
      <c r="J6" s="74">
        <f t="shared" si="2"/>
        <v>0.06049064635375827</v>
      </c>
      <c r="K6" s="74">
        <f t="shared" si="3"/>
        <v>0.04583142369067956</v>
      </c>
      <c r="L6" s="74">
        <f t="shared" si="4"/>
        <v>0.004307559767391772</v>
      </c>
      <c r="M6" s="74">
        <f t="shared" si="5"/>
        <v>0.00987239923982526</v>
      </c>
    </row>
    <row r="7" spans="1:13" ht="12.75">
      <c r="A7" s="71">
        <v>2642.3</v>
      </c>
      <c r="B7" s="72">
        <v>3228.1</v>
      </c>
      <c r="C7" s="72">
        <v>3925.5</v>
      </c>
      <c r="D7" s="72">
        <v>3856.7</v>
      </c>
      <c r="E7" s="73">
        <v>3907</v>
      </c>
      <c r="F7" s="72">
        <v>3060.8</v>
      </c>
      <c r="H7" s="74">
        <f t="shared" si="0"/>
        <v>81.64066120809517</v>
      </c>
      <c r="I7" s="74">
        <f t="shared" si="1"/>
        <v>85.14044573387841</v>
      </c>
      <c r="J7" s="74">
        <f t="shared" si="2"/>
        <v>87.94667861543631</v>
      </c>
      <c r="K7" s="74">
        <f t="shared" si="3"/>
        <v>80.34456897629265</v>
      </c>
      <c r="L7" s="74">
        <f t="shared" si="4"/>
        <v>84.14818005599828</v>
      </c>
      <c r="M7" s="74">
        <f t="shared" si="5"/>
        <v>75.54359898314289</v>
      </c>
    </row>
    <row r="8" spans="1:13" ht="12.75">
      <c r="A8" s="71">
        <v>0</v>
      </c>
      <c r="B8" s="72">
        <v>0</v>
      </c>
      <c r="C8" s="72">
        <v>0</v>
      </c>
      <c r="D8" s="72">
        <v>0</v>
      </c>
      <c r="E8" s="73">
        <v>0</v>
      </c>
      <c r="F8" s="72">
        <v>0</v>
      </c>
      <c r="H8" s="74">
        <f t="shared" si="0"/>
        <v>0</v>
      </c>
      <c r="I8" s="74">
        <f t="shared" si="1"/>
        <v>0</v>
      </c>
      <c r="J8" s="74">
        <f t="shared" si="2"/>
        <v>0</v>
      </c>
      <c r="K8" s="74">
        <f t="shared" si="3"/>
        <v>0</v>
      </c>
      <c r="L8" s="74">
        <f t="shared" si="4"/>
        <v>0</v>
      </c>
      <c r="M8" s="74">
        <f t="shared" si="5"/>
        <v>0</v>
      </c>
    </row>
    <row r="9" spans="1:13" ht="12.75">
      <c r="A9" s="71">
        <v>2.3</v>
      </c>
      <c r="B9" s="72">
        <v>47.8</v>
      </c>
      <c r="C9" s="72">
        <v>25.9</v>
      </c>
      <c r="D9" s="72">
        <v>16.6</v>
      </c>
      <c r="E9" s="73">
        <v>13.5</v>
      </c>
      <c r="F9" s="72">
        <v>0.8</v>
      </c>
      <c r="H9" s="74">
        <f t="shared" si="0"/>
        <v>0.07106442144291672</v>
      </c>
      <c r="I9" s="74">
        <f t="shared" si="1"/>
        <v>1.2607147566926018</v>
      </c>
      <c r="J9" s="74">
        <f t="shared" si="2"/>
        <v>0.5802621261341996</v>
      </c>
      <c r="K9" s="74">
        <f t="shared" si="3"/>
        <v>0.34581892421149124</v>
      </c>
      <c r="L9" s="74">
        <f t="shared" si="4"/>
        <v>0.2907602842989446</v>
      </c>
      <c r="M9" s="74">
        <f t="shared" si="5"/>
        <v>0.01974479847965052</v>
      </c>
    </row>
    <row r="10" spans="1:13" ht="12.75">
      <c r="A10" s="71">
        <v>0.1</v>
      </c>
      <c r="B10" s="72">
        <v>7</v>
      </c>
      <c r="C10" s="72">
        <v>1.5</v>
      </c>
      <c r="D10" s="72">
        <v>1.9</v>
      </c>
      <c r="E10" s="73">
        <v>1.1</v>
      </c>
      <c r="F10" s="72">
        <v>1.5</v>
      </c>
      <c r="H10" s="74">
        <f t="shared" si="0"/>
        <v>0.003089757454039858</v>
      </c>
      <c r="I10" s="74">
        <f t="shared" si="1"/>
        <v>0.18462349993406305</v>
      </c>
      <c r="J10" s="74">
        <f t="shared" si="2"/>
        <v>0.033605914640976814</v>
      </c>
      <c r="K10" s="74">
        <f t="shared" si="3"/>
        <v>0.03958168409649598</v>
      </c>
      <c r="L10" s="74">
        <f t="shared" si="4"/>
        <v>0.023691578720654752</v>
      </c>
      <c r="M10" s="74">
        <f t="shared" si="5"/>
        <v>0.037021497149344725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P14_OsadchayaLA</dc:creator>
  <cp:keywords/>
  <dc:description/>
  <cp:lastModifiedBy>P14_NikiforovaNY</cp:lastModifiedBy>
  <cp:lastPrinted>2020-08-21T05:25:32Z</cp:lastPrinted>
  <dcterms:created xsi:type="dcterms:W3CDTF">2013-06-19T05:10:30Z</dcterms:created>
  <dcterms:modified xsi:type="dcterms:W3CDTF">2022-05-25T09:48:23Z</dcterms:modified>
  <cp:category/>
  <cp:version/>
  <cp:contentType/>
  <cp:contentStatus/>
</cp:coreProperties>
</file>